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a_s\Documents\ŠEPETA\Šepeta - 2018 m\2018-12-31 Biudžeto vykdymo ataskaitos\"/>
    </mc:Choice>
  </mc:AlternateContent>
  <xr:revisionPtr revIDLastSave="0" documentId="8_{32431C5C-6044-49D2-AD0B-468A49051589}" xr6:coauthVersionLast="40" xr6:coauthVersionMax="40" xr10:uidLastSave="{00000000-0000-0000-0000-000000000000}"/>
  <bookViews>
    <workbookView xWindow="0" yWindow="0" windowWidth="28800" windowHeight="12225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I34" i="1" l="1"/>
  <c r="I33" i="1" s="1"/>
  <c r="I32" i="1" s="1"/>
  <c r="J34" i="1"/>
  <c r="J33" i="1" s="1"/>
  <c r="J32" i="1" s="1"/>
  <c r="K34" i="1"/>
  <c r="K33" i="1" s="1"/>
  <c r="K32" i="1" s="1"/>
  <c r="K31" i="1" s="1"/>
  <c r="L34" i="1"/>
  <c r="L33" i="1" s="1"/>
  <c r="L32" i="1" s="1"/>
  <c r="L31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5" i="1"/>
  <c r="I64" i="1" s="1"/>
  <c r="J65" i="1"/>
  <c r="J64" i="1" s="1"/>
  <c r="K65" i="1"/>
  <c r="K64" i="1" s="1"/>
  <c r="L65" i="1"/>
  <c r="L64" i="1" s="1"/>
  <c r="L63" i="1" s="1"/>
  <c r="L62" i="1" s="1"/>
  <c r="I70" i="1"/>
  <c r="I69" i="1" s="1"/>
  <c r="J70" i="1"/>
  <c r="J69" i="1" s="1"/>
  <c r="K70" i="1"/>
  <c r="K69" i="1" s="1"/>
  <c r="L70" i="1"/>
  <c r="L69" i="1" s="1"/>
  <c r="I75" i="1"/>
  <c r="I74" i="1" s="1"/>
  <c r="J75" i="1"/>
  <c r="J74" i="1" s="1"/>
  <c r="K75" i="1"/>
  <c r="K74" i="1" s="1"/>
  <c r="L75" i="1"/>
  <c r="L74" i="1" s="1"/>
  <c r="I81" i="1"/>
  <c r="I80" i="1" s="1"/>
  <c r="I79" i="1" s="1"/>
  <c r="J81" i="1"/>
  <c r="J80" i="1" s="1"/>
  <c r="J79" i="1" s="1"/>
  <c r="K81" i="1"/>
  <c r="K80" i="1" s="1"/>
  <c r="K79" i="1" s="1"/>
  <c r="L81" i="1"/>
  <c r="L80" i="1" s="1"/>
  <c r="L79" i="1" s="1"/>
  <c r="I86" i="1"/>
  <c r="I85" i="1" s="1"/>
  <c r="I84" i="1" s="1"/>
  <c r="I83" i="1" s="1"/>
  <c r="J86" i="1"/>
  <c r="J85" i="1" s="1"/>
  <c r="J84" i="1" s="1"/>
  <c r="J83" i="1" s="1"/>
  <c r="K86" i="1"/>
  <c r="K85" i="1" s="1"/>
  <c r="K84" i="1" s="1"/>
  <c r="K83" i="1" s="1"/>
  <c r="L86" i="1"/>
  <c r="L85" i="1" s="1"/>
  <c r="L84" i="1" s="1"/>
  <c r="L83" i="1" s="1"/>
  <c r="I93" i="1"/>
  <c r="I92" i="1" s="1"/>
  <c r="I91" i="1" s="1"/>
  <c r="J93" i="1"/>
  <c r="J92" i="1" s="1"/>
  <c r="J91" i="1" s="1"/>
  <c r="K93" i="1"/>
  <c r="K92" i="1" s="1"/>
  <c r="K91" i="1" s="1"/>
  <c r="L93" i="1"/>
  <c r="L92" i="1" s="1"/>
  <c r="L91" i="1" s="1"/>
  <c r="I98" i="1"/>
  <c r="I97" i="1" s="1"/>
  <c r="I96" i="1" s="1"/>
  <c r="J98" i="1"/>
  <c r="J97" i="1" s="1"/>
  <c r="J96" i="1" s="1"/>
  <c r="K98" i="1"/>
  <c r="K97" i="1" s="1"/>
  <c r="K96" i="1" s="1"/>
  <c r="L98" i="1"/>
  <c r="L97" i="1" s="1"/>
  <c r="L96" i="1" s="1"/>
  <c r="I103" i="1"/>
  <c r="I102" i="1" s="1"/>
  <c r="I101" i="1" s="1"/>
  <c r="J103" i="1"/>
  <c r="J102" i="1" s="1"/>
  <c r="J101" i="1" s="1"/>
  <c r="K103" i="1"/>
  <c r="K102" i="1" s="1"/>
  <c r="K101" i="1" s="1"/>
  <c r="L103" i="1"/>
  <c r="L102" i="1" s="1"/>
  <c r="L101" i="1" s="1"/>
  <c r="I107" i="1"/>
  <c r="I106" i="1" s="1"/>
  <c r="J107" i="1"/>
  <c r="J106" i="1" s="1"/>
  <c r="K107" i="1"/>
  <c r="K106" i="1" s="1"/>
  <c r="L107" i="1"/>
  <c r="L106" i="1" s="1"/>
  <c r="I113" i="1"/>
  <c r="I112" i="1" s="1"/>
  <c r="I111" i="1" s="1"/>
  <c r="J113" i="1"/>
  <c r="J112" i="1" s="1"/>
  <c r="J111" i="1" s="1"/>
  <c r="K113" i="1"/>
  <c r="K112" i="1" s="1"/>
  <c r="K111" i="1" s="1"/>
  <c r="L113" i="1"/>
  <c r="L112" i="1" s="1"/>
  <c r="L111" i="1" s="1"/>
  <c r="I118" i="1"/>
  <c r="I117" i="1" s="1"/>
  <c r="I116" i="1" s="1"/>
  <c r="J118" i="1"/>
  <c r="J117" i="1" s="1"/>
  <c r="J116" i="1" s="1"/>
  <c r="K118" i="1"/>
  <c r="K117" i="1" s="1"/>
  <c r="K116" i="1" s="1"/>
  <c r="L118" i="1"/>
  <c r="L117" i="1" s="1"/>
  <c r="L116" i="1" s="1"/>
  <c r="I122" i="1"/>
  <c r="I121" i="1" s="1"/>
  <c r="I120" i="1" s="1"/>
  <c r="J122" i="1"/>
  <c r="J121" i="1" s="1"/>
  <c r="J120" i="1" s="1"/>
  <c r="K122" i="1"/>
  <c r="K121" i="1" s="1"/>
  <c r="K120" i="1" s="1"/>
  <c r="L122" i="1"/>
  <c r="L121" i="1" s="1"/>
  <c r="L120" i="1" s="1"/>
  <c r="I126" i="1"/>
  <c r="I125" i="1" s="1"/>
  <c r="I124" i="1" s="1"/>
  <c r="J126" i="1"/>
  <c r="J125" i="1" s="1"/>
  <c r="J124" i="1" s="1"/>
  <c r="K126" i="1"/>
  <c r="K125" i="1" s="1"/>
  <c r="K124" i="1" s="1"/>
  <c r="L126" i="1"/>
  <c r="L125" i="1" s="1"/>
  <c r="L124" i="1" s="1"/>
  <c r="I130" i="1"/>
  <c r="I129" i="1" s="1"/>
  <c r="I128" i="1" s="1"/>
  <c r="J130" i="1"/>
  <c r="J129" i="1" s="1"/>
  <c r="J128" i="1" s="1"/>
  <c r="K130" i="1"/>
  <c r="K129" i="1" s="1"/>
  <c r="K128" i="1" s="1"/>
  <c r="L130" i="1"/>
  <c r="L129" i="1" s="1"/>
  <c r="L128" i="1" s="1"/>
  <c r="I135" i="1"/>
  <c r="I134" i="1" s="1"/>
  <c r="I133" i="1" s="1"/>
  <c r="J135" i="1"/>
  <c r="J134" i="1" s="1"/>
  <c r="J133" i="1" s="1"/>
  <c r="K135" i="1"/>
  <c r="K134" i="1" s="1"/>
  <c r="K133" i="1" s="1"/>
  <c r="K132" i="1" s="1"/>
  <c r="L135" i="1"/>
  <c r="L134" i="1" s="1"/>
  <c r="L133" i="1" s="1"/>
  <c r="L132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4" i="1"/>
  <c r="I143" i="1" s="1"/>
  <c r="J144" i="1"/>
  <c r="J143" i="1" s="1"/>
  <c r="K144" i="1"/>
  <c r="K143" i="1" s="1"/>
  <c r="L144" i="1"/>
  <c r="L143" i="1" s="1"/>
  <c r="I148" i="1"/>
  <c r="I147" i="1" s="1"/>
  <c r="I146" i="1" s="1"/>
  <c r="J148" i="1"/>
  <c r="J147" i="1" s="1"/>
  <c r="J146" i="1" s="1"/>
  <c r="K148" i="1"/>
  <c r="K147" i="1" s="1"/>
  <c r="K146" i="1" s="1"/>
  <c r="L148" i="1"/>
  <c r="L147" i="1" s="1"/>
  <c r="L146" i="1" s="1"/>
  <c r="I154" i="1"/>
  <c r="I153" i="1" s="1"/>
  <c r="J154" i="1"/>
  <c r="J153" i="1" s="1"/>
  <c r="K154" i="1"/>
  <c r="K153" i="1" s="1"/>
  <c r="K152" i="1" s="1"/>
  <c r="K151" i="1" s="1"/>
  <c r="L154" i="1"/>
  <c r="L153" i="1" s="1"/>
  <c r="L152" i="1" s="1"/>
  <c r="L151" i="1" s="1"/>
  <c r="I159" i="1"/>
  <c r="I158" i="1" s="1"/>
  <c r="J159" i="1"/>
  <c r="J158" i="1" s="1"/>
  <c r="K159" i="1"/>
  <c r="K158" i="1" s="1"/>
  <c r="L159" i="1"/>
  <c r="L158" i="1" s="1"/>
  <c r="I164" i="1"/>
  <c r="I163" i="1" s="1"/>
  <c r="I162" i="1" s="1"/>
  <c r="J164" i="1"/>
  <c r="J163" i="1" s="1"/>
  <c r="J162" i="1" s="1"/>
  <c r="J161" i="1" s="1"/>
  <c r="K164" i="1"/>
  <c r="K163" i="1" s="1"/>
  <c r="K162" i="1" s="1"/>
  <c r="L164" i="1"/>
  <c r="L163" i="1" s="1"/>
  <c r="L162" i="1" s="1"/>
  <c r="I168" i="1"/>
  <c r="I167" i="1" s="1"/>
  <c r="I166" i="1" s="1"/>
  <c r="J168" i="1"/>
  <c r="J167" i="1" s="1"/>
  <c r="J166" i="1" s="1"/>
  <c r="K168" i="1"/>
  <c r="K167" i="1" s="1"/>
  <c r="L168" i="1"/>
  <c r="L167" i="1" s="1"/>
  <c r="I173" i="1"/>
  <c r="I172" i="1" s="1"/>
  <c r="J173" i="1"/>
  <c r="J172" i="1" s="1"/>
  <c r="K173" i="1"/>
  <c r="K172" i="1" s="1"/>
  <c r="L173" i="1"/>
  <c r="L172" i="1" s="1"/>
  <c r="I181" i="1"/>
  <c r="I180" i="1" s="1"/>
  <c r="J181" i="1"/>
  <c r="J180" i="1" s="1"/>
  <c r="K181" i="1"/>
  <c r="K180" i="1" s="1"/>
  <c r="L181" i="1"/>
  <c r="L180" i="1" s="1"/>
  <c r="L179" i="1" s="1"/>
  <c r="L178" i="1" s="1"/>
  <c r="I184" i="1"/>
  <c r="I183" i="1" s="1"/>
  <c r="J184" i="1"/>
  <c r="J183" i="1" s="1"/>
  <c r="K184" i="1"/>
  <c r="K183" i="1" s="1"/>
  <c r="L184" i="1"/>
  <c r="L183" i="1" s="1"/>
  <c r="I189" i="1"/>
  <c r="I188" i="1" s="1"/>
  <c r="J189" i="1"/>
  <c r="J188" i="1" s="1"/>
  <c r="K189" i="1"/>
  <c r="K188" i="1" s="1"/>
  <c r="L189" i="1"/>
  <c r="L188" i="1" s="1"/>
  <c r="I194" i="1"/>
  <c r="I193" i="1" s="1"/>
  <c r="J194" i="1"/>
  <c r="J193" i="1" s="1"/>
  <c r="K194" i="1"/>
  <c r="K193" i="1" s="1"/>
  <c r="L194" i="1"/>
  <c r="L193" i="1" s="1"/>
  <c r="I199" i="1"/>
  <c r="I198" i="1" s="1"/>
  <c r="J199" i="1"/>
  <c r="J198" i="1" s="1"/>
  <c r="K199" i="1"/>
  <c r="K198" i="1" s="1"/>
  <c r="L199" i="1"/>
  <c r="L198" i="1" s="1"/>
  <c r="I203" i="1"/>
  <c r="I202" i="1" s="1"/>
  <c r="I201" i="1" s="1"/>
  <c r="J203" i="1"/>
  <c r="J202" i="1" s="1"/>
  <c r="J201" i="1" s="1"/>
  <c r="K203" i="1"/>
  <c r="K202" i="1" s="1"/>
  <c r="K201" i="1" s="1"/>
  <c r="L203" i="1"/>
  <c r="L202" i="1" s="1"/>
  <c r="L201" i="1" s="1"/>
  <c r="I210" i="1"/>
  <c r="I209" i="1" s="1"/>
  <c r="I208" i="1" s="1"/>
  <c r="J210" i="1"/>
  <c r="J209" i="1" s="1"/>
  <c r="K210" i="1"/>
  <c r="K209" i="1" s="1"/>
  <c r="L210" i="1"/>
  <c r="L209" i="1" s="1"/>
  <c r="L208" i="1" s="1"/>
  <c r="I213" i="1"/>
  <c r="I212" i="1" s="1"/>
  <c r="J213" i="1"/>
  <c r="J212" i="1" s="1"/>
  <c r="K213" i="1"/>
  <c r="K212" i="1" s="1"/>
  <c r="L213" i="1"/>
  <c r="L212" i="1" s="1"/>
  <c r="M213" i="1"/>
  <c r="N213" i="1"/>
  <c r="O213" i="1"/>
  <c r="P213" i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6" i="1"/>
  <c r="I225" i="1" s="1"/>
  <c r="I224" i="1" s="1"/>
  <c r="J226" i="1"/>
  <c r="J225" i="1" s="1"/>
  <c r="J224" i="1" s="1"/>
  <c r="K226" i="1"/>
  <c r="K225" i="1" s="1"/>
  <c r="K224" i="1" s="1"/>
  <c r="L226" i="1"/>
  <c r="L225" i="1" s="1"/>
  <c r="L224" i="1" s="1"/>
  <c r="I233" i="1"/>
  <c r="I232" i="1" s="1"/>
  <c r="J233" i="1"/>
  <c r="J232" i="1" s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I242" i="1"/>
  <c r="I241" i="1" s="1"/>
  <c r="J242" i="1"/>
  <c r="J241" i="1" s="1"/>
  <c r="K242" i="1"/>
  <c r="K241" i="1" s="1"/>
  <c r="L242" i="1"/>
  <c r="L241" i="1" s="1"/>
  <c r="I246" i="1"/>
  <c r="I245" i="1" s="1"/>
  <c r="J246" i="1"/>
  <c r="J245" i="1" s="1"/>
  <c r="K246" i="1"/>
  <c r="K245" i="1" s="1"/>
  <c r="L246" i="1"/>
  <c r="L245" i="1" s="1"/>
  <c r="I250" i="1"/>
  <c r="I249" i="1" s="1"/>
  <c r="J250" i="1"/>
  <c r="J249" i="1" s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 s="1"/>
  <c r="I257" i="1"/>
  <c r="I256" i="1" s="1"/>
  <c r="J257" i="1"/>
  <c r="J256" i="1" s="1"/>
  <c r="K257" i="1"/>
  <c r="K256" i="1" s="1"/>
  <c r="L257" i="1"/>
  <c r="L256" i="1" s="1"/>
  <c r="I260" i="1"/>
  <c r="I259" i="1" s="1"/>
  <c r="J260" i="1"/>
  <c r="J259" i="1" s="1"/>
  <c r="K260" i="1"/>
  <c r="K259" i="1" s="1"/>
  <c r="L260" i="1"/>
  <c r="L259" i="1" s="1"/>
  <c r="I265" i="1"/>
  <c r="I264" i="1" s="1"/>
  <c r="J265" i="1"/>
  <c r="J264" i="1" s="1"/>
  <c r="K265" i="1"/>
  <c r="K264" i="1" s="1"/>
  <c r="L265" i="1"/>
  <c r="L264" i="1" s="1"/>
  <c r="L263" i="1" s="1"/>
  <c r="I267" i="1"/>
  <c r="J267" i="1"/>
  <c r="K267" i="1"/>
  <c r="L267" i="1"/>
  <c r="I270" i="1"/>
  <c r="J270" i="1"/>
  <c r="K270" i="1"/>
  <c r="L270" i="1"/>
  <c r="I274" i="1"/>
  <c r="I273" i="1" s="1"/>
  <c r="J274" i="1"/>
  <c r="J273" i="1" s="1"/>
  <c r="K274" i="1"/>
  <c r="K273" i="1" s="1"/>
  <c r="L274" i="1"/>
  <c r="L273" i="1" s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K285" i="1"/>
  <c r="I286" i="1"/>
  <c r="I285" i="1" s="1"/>
  <c r="J286" i="1"/>
  <c r="J285" i="1" s="1"/>
  <c r="K286" i="1"/>
  <c r="L286" i="1"/>
  <c r="L285" i="1" s="1"/>
  <c r="I289" i="1"/>
  <c r="I288" i="1" s="1"/>
  <c r="J289" i="1"/>
  <c r="J288" i="1" s="1"/>
  <c r="K289" i="1"/>
  <c r="K288" i="1" s="1"/>
  <c r="L289" i="1"/>
  <c r="L288" i="1" s="1"/>
  <c r="I292" i="1"/>
  <c r="I291" i="1" s="1"/>
  <c r="J292" i="1"/>
  <c r="J291" i="1" s="1"/>
  <c r="K292" i="1"/>
  <c r="K291" i="1" s="1"/>
  <c r="L292" i="1"/>
  <c r="L291" i="1" s="1"/>
  <c r="I298" i="1"/>
  <c r="I297" i="1" s="1"/>
  <c r="J298" i="1"/>
  <c r="J297" i="1" s="1"/>
  <c r="K298" i="1"/>
  <c r="K297" i="1" s="1"/>
  <c r="L298" i="1"/>
  <c r="L297" i="1" s="1"/>
  <c r="I300" i="1"/>
  <c r="J300" i="1"/>
  <c r="K300" i="1"/>
  <c r="L300" i="1"/>
  <c r="I303" i="1"/>
  <c r="J303" i="1"/>
  <c r="K303" i="1"/>
  <c r="L303" i="1"/>
  <c r="I307" i="1"/>
  <c r="I306" i="1" s="1"/>
  <c r="J307" i="1"/>
  <c r="J306" i="1" s="1"/>
  <c r="K307" i="1"/>
  <c r="K306" i="1" s="1"/>
  <c r="L307" i="1"/>
  <c r="L306" i="1" s="1"/>
  <c r="I311" i="1"/>
  <c r="I310" i="1" s="1"/>
  <c r="J311" i="1"/>
  <c r="J310" i="1" s="1"/>
  <c r="K311" i="1"/>
  <c r="K310" i="1" s="1"/>
  <c r="L311" i="1"/>
  <c r="L310" i="1" s="1"/>
  <c r="K314" i="1"/>
  <c r="I315" i="1"/>
  <c r="I314" i="1" s="1"/>
  <c r="J315" i="1"/>
  <c r="J314" i="1" s="1"/>
  <c r="K315" i="1"/>
  <c r="L315" i="1"/>
  <c r="L314" i="1" s="1"/>
  <c r="I319" i="1"/>
  <c r="I318" i="1" s="1"/>
  <c r="J319" i="1"/>
  <c r="J318" i="1" s="1"/>
  <c r="K319" i="1"/>
  <c r="K318" i="1" s="1"/>
  <c r="L319" i="1"/>
  <c r="L318" i="1" s="1"/>
  <c r="I322" i="1"/>
  <c r="I321" i="1" s="1"/>
  <c r="J322" i="1"/>
  <c r="J321" i="1" s="1"/>
  <c r="K322" i="1"/>
  <c r="K321" i="1" s="1"/>
  <c r="L322" i="1"/>
  <c r="L321" i="1" s="1"/>
  <c r="I325" i="1"/>
  <c r="I324" i="1" s="1"/>
  <c r="J325" i="1"/>
  <c r="J324" i="1" s="1"/>
  <c r="K325" i="1"/>
  <c r="K324" i="1" s="1"/>
  <c r="L325" i="1"/>
  <c r="L324" i="1" s="1"/>
  <c r="I330" i="1"/>
  <c r="I329" i="1" s="1"/>
  <c r="J330" i="1"/>
  <c r="J329" i="1" s="1"/>
  <c r="K330" i="1"/>
  <c r="K329" i="1" s="1"/>
  <c r="L330" i="1"/>
  <c r="L329" i="1" s="1"/>
  <c r="M330" i="1"/>
  <c r="N330" i="1"/>
  <c r="O330" i="1"/>
  <c r="P330" i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 s="1"/>
  <c r="L339" i="1"/>
  <c r="L338" i="1" s="1"/>
  <c r="I343" i="1"/>
  <c r="I342" i="1" s="1"/>
  <c r="J343" i="1"/>
  <c r="J342" i="1" s="1"/>
  <c r="K343" i="1"/>
  <c r="K342" i="1" s="1"/>
  <c r="L343" i="1"/>
  <c r="L342" i="1" s="1"/>
  <c r="K346" i="1"/>
  <c r="I347" i="1"/>
  <c r="I346" i="1" s="1"/>
  <c r="J347" i="1"/>
  <c r="J346" i="1" s="1"/>
  <c r="K347" i="1"/>
  <c r="L347" i="1"/>
  <c r="L346" i="1" s="1"/>
  <c r="K350" i="1"/>
  <c r="I351" i="1"/>
  <c r="I350" i="1" s="1"/>
  <c r="J351" i="1"/>
  <c r="J350" i="1" s="1"/>
  <c r="K351" i="1"/>
  <c r="L351" i="1"/>
  <c r="L350" i="1" s="1"/>
  <c r="K353" i="1"/>
  <c r="I354" i="1"/>
  <c r="I353" i="1" s="1"/>
  <c r="J354" i="1"/>
  <c r="J353" i="1" s="1"/>
  <c r="K354" i="1"/>
  <c r="L354" i="1"/>
  <c r="L353" i="1" s="1"/>
  <c r="K356" i="1"/>
  <c r="I357" i="1"/>
  <c r="I356" i="1" s="1"/>
  <c r="J357" i="1"/>
  <c r="J356" i="1" s="1"/>
  <c r="K357" i="1"/>
  <c r="L357" i="1"/>
  <c r="L356" i="1" s="1"/>
  <c r="L110" i="1" l="1"/>
  <c r="K296" i="1"/>
  <c r="L90" i="1"/>
  <c r="L30" i="1" s="1"/>
  <c r="L231" i="1"/>
  <c r="L230" i="1" s="1"/>
  <c r="K328" i="1"/>
  <c r="J328" i="1"/>
  <c r="J296" i="1"/>
  <c r="J295" i="1" s="1"/>
  <c r="J90" i="1"/>
  <c r="I328" i="1"/>
  <c r="I296" i="1"/>
  <c r="L328" i="1"/>
  <c r="L296" i="1"/>
  <c r="L295" i="1" s="1"/>
  <c r="L177" i="1" s="1"/>
  <c r="L166" i="1"/>
  <c r="L161" i="1" s="1"/>
  <c r="J110" i="1"/>
  <c r="K263" i="1"/>
  <c r="K208" i="1"/>
  <c r="J132" i="1"/>
  <c r="K63" i="1"/>
  <c r="K62" i="1" s="1"/>
  <c r="J263" i="1"/>
  <c r="J231" i="1"/>
  <c r="J208" i="1"/>
  <c r="J179" i="1"/>
  <c r="K166" i="1"/>
  <c r="K161" i="1" s="1"/>
  <c r="I161" i="1"/>
  <c r="I152" i="1"/>
  <c r="I151" i="1" s="1"/>
  <c r="I132" i="1"/>
  <c r="J63" i="1"/>
  <c r="J62" i="1" s="1"/>
  <c r="J31" i="1"/>
  <c r="K231" i="1"/>
  <c r="K230" i="1" s="1"/>
  <c r="K179" i="1"/>
  <c r="J152" i="1"/>
  <c r="J151" i="1" s="1"/>
  <c r="I110" i="1"/>
  <c r="I90" i="1"/>
  <c r="I263" i="1"/>
  <c r="I231" i="1"/>
  <c r="I230" i="1" s="1"/>
  <c r="I179" i="1"/>
  <c r="I178" i="1" s="1"/>
  <c r="K110" i="1"/>
  <c r="K90" i="1"/>
  <c r="I63" i="1"/>
  <c r="I62" i="1" s="1"/>
  <c r="I31" i="1"/>
  <c r="L360" i="1" l="1"/>
  <c r="K30" i="1"/>
  <c r="K360" i="1" s="1"/>
  <c r="K178" i="1"/>
  <c r="K177" i="1" s="1"/>
  <c r="J178" i="1"/>
  <c r="J177" i="1" s="1"/>
  <c r="K295" i="1"/>
  <c r="I30" i="1"/>
  <c r="J30" i="1"/>
  <c r="J360" i="1" s="1"/>
  <c r="J230" i="1"/>
  <c r="I295" i="1"/>
  <c r="I177" i="1" s="1"/>
  <c r="I360" i="1" l="1"/>
</calcChain>
</file>

<file path=xl/sharedStrings.xml><?xml version="1.0" encoding="utf-8"?>
<sst xmlns="http://schemas.openxmlformats.org/spreadsheetml/2006/main" count="388" uniqueCount="243">
  <si>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</si>
  <si>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</si>
  <si>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</si>
  <si>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</si>
  <si>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</si>
  <si>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</si>
  <si>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Kupiškio r. Šepetos Almos Adamkienės pagrindinė mokykla, 190052243</t>
  </si>
  <si>
    <t>(įstaigos pavadinimas, kodas Juridinių asmenų registre, adresas)</t>
  </si>
  <si>
    <t>BIUDŽETO IŠLAIDŲ SĄMATOS VYKDYMO</t>
  </si>
  <si>
    <t>2018 M. GRUODŽIO MĖN. 31 D.</t>
  </si>
  <si>
    <t xml:space="preserve"> </t>
  </si>
  <si>
    <t>4 ketvirtis</t>
  </si>
  <si>
    <t>(metinė, ketvirtinė)</t>
  </si>
  <si>
    <t>ATASKAITA</t>
  </si>
  <si>
    <t xml:space="preserve">                                                                      (data)</t>
  </si>
  <si>
    <t>Savivaldybės valdymo ir pagrindinių funkcijų</t>
  </si>
  <si>
    <t>(programos pavadinimas)</t>
  </si>
  <si>
    <t>Kodas</t>
  </si>
  <si>
    <t xml:space="preserve">                    Ministerijos / Savivaldybės</t>
  </si>
  <si>
    <t>Departamento</t>
  </si>
  <si>
    <t>Darbams vykdyti</t>
  </si>
  <si>
    <t>Įstaigos</t>
  </si>
  <si>
    <t>190052243</t>
  </si>
  <si>
    <t>5.1.2.13. Darbo rinkos politikos priemonių ir gyventojų užimtumo programų įgyvendinimas</t>
  </si>
  <si>
    <t>Programos</t>
  </si>
  <si>
    <t>5</t>
  </si>
  <si>
    <t>Finansavimo šaltinio</t>
  </si>
  <si>
    <t>D</t>
  </si>
  <si>
    <t>Valstybės funkcijos</t>
  </si>
  <si>
    <t>04</t>
  </si>
  <si>
    <t>01</t>
  </si>
  <si>
    <t>02</t>
  </si>
  <si>
    <t>Valstybinėms (valstybės perduotoms savivaldybėms)f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</si>
  <si>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</si>
  <si>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</si>
  <si>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</si>
  <si>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</si>
  <si>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</si>
  <si>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</si>
  <si>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</si>
  <si>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</si>
  <si>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</si>
  <si>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</si>
  <si>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</si>
  <si>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</si>
  <si>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</si>
  <si>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</si>
  <si>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</si>
  <si>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</si>
  <si>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</si>
  <si>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</si>
  <si>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</si>
  <si>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</si>
  <si>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</si>
  <si>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</si>
  <si>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</si>
  <si>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</si>
  <si>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</si>
  <si>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</si>
  <si>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</si>
  <si>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</si>
  <si>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</si>
  <si>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</si>
  <si>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</si>
  <si>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</si>
  <si>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</si>
  <si>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</si>
  <si>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</si>
  <si>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</si>
  <si>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</si>
  <si>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</si>
  <si>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</si>
  <si>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</si>
  <si>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</si>
  <si>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</si>
  <si>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</si>
  <si>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</si>
  <si>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</si>
  <si>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</si>
  <si>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</si>
  <si>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</si>
  <si>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</si>
  <si>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</si>
  <si>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</si>
  <si>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</si>
  <si>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</si>
  <si>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</si>
  <si>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</si>
  <si>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</si>
  <si>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</si>
  <si>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</si>
  <si>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</si>
  <si>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</si>
  <si>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</si>
  <si>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</si>
  <si>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</si>
  <si>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</si>
  <si>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</si>
  <si>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</si>
  <si>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</si>
  <si>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</si>
  <si>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</si>
  <si>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</si>
  <si>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</si>
  <si>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</si>
  <si>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</si>
  <si>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</si>
  <si>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</si>
  <si>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</si>
  <si>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</si>
  <si>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</si>
  <si>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</si>
  <si>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</si>
  <si>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</si>
  <si>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</si>
  <si>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</si>
  <si>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</si>
  <si>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</si>
  <si>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</si>
  <si>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</si>
  <si>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</si>
  <si>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</si>
  <si>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</si>
  <si>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</si>
  <si>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</si>
  <si>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</si>
  <si>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</si>
  <si>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</si>
  <si>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</si>
  <si>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</si>
  <si>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</si>
  <si>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</si>
  <si>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</si>
  <si>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</si>
  <si>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</si>
  <si>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</si>
  <si>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</si>
  <si>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</si>
  <si>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</si>
  <si>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</si>
  <si>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</si>
  <si>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</si>
  <si>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</si>
  <si>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</si>
  <si>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</si>
  <si>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</si>
  <si>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</si>
  <si>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</si>
  <si>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</si>
  <si>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</si>
  <si>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</si>
  <si>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</si>
  <si>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</si>
  <si>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</si>
  <si>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</si>
  <si>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</si>
  <si>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</si>
  <si>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</si>
  <si>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</si>
  <si>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</si>
  <si>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</si>
  <si>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</si>
  <si>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</si>
  <si>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</si>
  <si>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</si>
  <si>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</si>
  <si>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</si>
  <si>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</si>
  <si>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</si>
  <si>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</si>
  <si>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</si>
  <si>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</si>
  <si>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</si>
  <si>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</si>
  <si>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</si>
  <si>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</si>
  <si>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</si>
  <si>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</si>
  <si>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</si>
  <si>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</si>
  <si>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</si>
  <si>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</si>
  <si>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</si>
  <si>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</si>
  <si>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</si>
  <si>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</si>
  <si>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</si>
  <si>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</si>
  <si>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</si>
  <si>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</si>
  <si>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</si>
  <si>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</si>
  <si>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</si>
  <si>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</si>
  <si>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</si>
  <si>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</si>
  <si>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</si>
  <si>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</si>
  <si>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</si>
  <si>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</si>
  <si>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</si>
  <si>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</si>
  <si>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</si>
  <si>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</si>
  <si>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</si>
  <si>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</si>
  <si>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</si>
  <si>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</si>
  <si>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</si>
  <si>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</si>
  <si>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</si>
  <si>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</si>
  <si>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</si>
  <si>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</si>
  <si>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</si>
  <si>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</si>
  <si>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</si>
  <si>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</si>
  <si>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</si>
  <si>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</si>
  <si>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</si>
  <si>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</si>
  <si>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</si>
  <si>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</si>
  <si>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</si>
  <si>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</si>
  <si>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</si>
  <si>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</si>
  <si>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</si>
  <si>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</si>
  <si>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</si>
  <si>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</si>
  <si>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</si>
  <si>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</si>
  <si>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</si>
  <si>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Vanda Vanagienė</t>
  </si>
  <si>
    <t xml:space="preserve">      (įstaigos vadovo ar jo įgalioto asmens pareigų  pavadinimas)</t>
  </si>
  <si>
    <t>(parašas)</t>
  </si>
  <si>
    <t>(vardas ir pavardė)</t>
  </si>
  <si>
    <t>Savivaldybės įstaigų buh. apskaitos tarnybos vedėja</t>
  </si>
  <si>
    <t>Jolanta Balaišienė</t>
  </si>
  <si>
    <t xml:space="preserve">  (vyriausiasis buhalteris (buhalteris)</t>
  </si>
  <si>
    <t>2019.01.17 Nr.T3-91-4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</si>
</sst>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0"/>
      <color indexed="8"/>
      <name val="Arial"/>
    </font>
    <font>
      <sz val="10"/>
      <color indexed="8"/>
      <name val="Times New Roman Baltic"/>
    </font>
    <font>
      <b/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b/>
      <sz val="11"/>
      <color indexed="8"/>
      <name val="Times New Roman Baltic"/>
    </font>
    <font>
      <b/>
      <sz val="9"/>
      <color indexed="8"/>
      <name val="Times New Roman Baltic"/>
    </font>
    <font>
      <sz val="12"/>
      <color indexed="8"/>
      <name val="Times New Roman"/>
    </font>
    <font>
      <sz val="8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strike/>
      <sz val="10"/>
      <color indexed="12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sz val="12"/>
      <color indexed="8"/>
      <name val="Arial"/>
    </font>
    <font>
      <b/>
      <sz val="12"/>
      <color indexed="8"/>
      <name val="Times New Roman"/>
    </font>
    <font>
      <b/>
      <sz val="12"/>
      <color indexed="8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</fills>
  <borders count="16">
    <border>
      <left/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 applyFill="0" applyProtection="0"/>
  </cellStyleXfs>
  <cellXfs count="18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top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2" fontId="1" fillId="0" borderId="9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Protection="1"/>
    <xf numFmtId="164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right"/>
    </xf>
    <xf numFmtId="3" fontId="1" fillId="0" borderId="2" xfId="0" applyNumberFormat="1" applyFont="1" applyFill="1" applyBorder="1" applyProtection="1"/>
    <xf numFmtId="1" fontId="1" fillId="0" borderId="2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" xfId="0" applyNumberFormat="1" applyFont="1" applyFill="1" applyBorder="1" applyProtection="1"/>
    <xf numFmtId="164" fontId="4" fillId="0" borderId="1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1" xfId="0" applyNumberFormat="1" applyFont="1" applyFill="1" applyBorder="1" applyAlignment="1" applyProtection="1">
      <alignment horizontal="right" vertical="center" wrapText="1"/>
    </xf>
    <xf numFmtId="164" fontId="1" fillId="4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8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" fillId="0" borderId="11" xfId="0" applyFont="1" applyFill="1" applyBorder="1" applyProtection="1"/>
    <xf numFmtId="0" fontId="4" fillId="0" borderId="0" xfId="0" applyFont="1" applyFill="1" applyAlignment="1" applyProtection="1">
      <alignment horizontal="right"/>
    </xf>
    <xf numFmtId="0" fontId="4" fillId="0" borderId="8" xfId="0" applyFont="1" applyFill="1" applyBorder="1" applyAlignment="1" applyProtection="1">
      <alignment horizontal="right"/>
    </xf>
    <xf numFmtId="0" fontId="1" fillId="0" borderId="12" xfId="0" applyFont="1" applyFill="1" applyBorder="1" applyProtection="1"/>
    <xf numFmtId="0" fontId="1" fillId="0" borderId="2" xfId="0" applyFont="1" applyFill="1" applyBorder="1" applyProtection="1"/>
    <xf numFmtId="0" fontId="4" fillId="0" borderId="10" xfId="0" applyFont="1" applyFill="1" applyBorder="1" applyAlignment="1" applyProtection="1">
      <alignment horizontal="right"/>
    </xf>
    <xf numFmtId="3" fontId="1" fillId="0" borderId="5" xfId="0" applyNumberFormat="1" applyFont="1" applyFill="1" applyBorder="1" applyProtection="1"/>
    <xf numFmtId="0" fontId="10" fillId="0" borderId="11" xfId="0" applyFont="1" applyFill="1" applyBorder="1" applyProtection="1"/>
    <xf numFmtId="0" fontId="10" fillId="0" borderId="1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2" fillId="0" borderId="13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2" fillId="0" borderId="14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vertical="top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vertical="center" wrapText="1"/>
    </xf>
    <xf numFmtId="2" fontId="1" fillId="2" borderId="3" xfId="0" applyNumberFormat="1" applyFont="1" applyFill="1" applyBorder="1" applyAlignment="1" applyProtection="1">
      <alignment horizontal="right" vertical="center"/>
    </xf>
    <xf numFmtId="2" fontId="1" fillId="2" borderId="12" xfId="0" applyNumberFormat="1" applyFont="1" applyFill="1" applyBorder="1" applyAlignment="1" applyProtection="1">
      <alignment horizontal="right" vertical="center"/>
    </xf>
    <xf numFmtId="2" fontId="1" fillId="2" borderId="2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Protection="1"/>
    <xf numFmtId="0" fontId="1" fillId="0" borderId="13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horizontal="center" vertical="top"/>
    </xf>
    <xf numFmtId="0" fontId="0" fillId="0" borderId="0" xfId="0" applyFill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 vertical="top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16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11" xfId="0" applyFont="1" applyFill="1" applyBorder="1" applyAlignment="1" applyProtection="1">
      <alignment horizontal="center" vertical="top"/>
      <protection locked="0"/>
    </xf>
    <xf numFmtId="3" fontId="1" fillId="0" borderId="2" xfId="0" applyNumberFormat="1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/>
    <xf numFmtId="0" fontId="0" fillId="0" borderId="11" xfId="0" applyFill="1" applyBorder="1" applyProtection="1"/>
    <xf numFmtId="0" fontId="10" fillId="0" borderId="1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top"/>
    </xf>
    <xf numFmtId="0" fontId="8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wrapText="1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horizontal="left" vertical="center" wrapText="1"/>
    </xf>
    <xf numFmtId="0" fontId="15" fillId="0" borderId="14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wrapText="1"/>
    </xf>
    <xf numFmtId="0" fontId="17" fillId="0" borderId="3" xfId="0" applyFont="1" applyFill="1" applyBorder="1" applyAlignment="1" applyProtection="1">
      <alignment horizont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abSelected="1" workbookViewId="0">
      <selection activeCell="G16" sqref="G16:K1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3.85546875" style="1" customWidth="1"/>
    <col min="9" max="9" width="10.7109375" style="1" customWidth="1"/>
    <col min="10" max="10" width="11.42578125" style="1" customWidth="1"/>
    <col min="11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G6" s="158" t="s">
        <v>6</v>
      </c>
      <c r="H6" s="159"/>
      <c r="I6" s="159"/>
      <c r="J6" s="159"/>
      <c r="K6" s="159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0" t="s">
        <v>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62" t="s">
        <v>8</v>
      </c>
      <c r="H8" s="162"/>
      <c r="I8" s="162"/>
      <c r="J8" s="162"/>
      <c r="K8" s="162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54" t="s">
        <v>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63" t="s">
        <v>11</v>
      </c>
      <c r="H10" s="163"/>
      <c r="I10" s="163"/>
      <c r="J10" s="163"/>
      <c r="K10" s="163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53" t="s">
        <v>12</v>
      </c>
      <c r="H11" s="153"/>
      <c r="I11" s="153"/>
      <c r="J11" s="153"/>
      <c r="K11" s="15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54" t="s">
        <v>13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55" t="s">
        <v>242</v>
      </c>
      <c r="H15" s="155"/>
      <c r="I15" s="155"/>
      <c r="J15" s="155"/>
      <c r="K15" s="155"/>
    </row>
    <row r="16" spans="1:36" ht="11.25" customHeight="1">
      <c r="G16" s="156" t="s">
        <v>14</v>
      </c>
      <c r="H16" s="156"/>
      <c r="I16" s="156"/>
      <c r="J16" s="156"/>
      <c r="K16" s="156"/>
    </row>
    <row r="17" spans="1:18">
      <c r="B17"/>
      <c r="C17"/>
      <c r="D17"/>
      <c r="E17" s="157" t="s">
        <v>15</v>
      </c>
      <c r="F17" s="157"/>
      <c r="G17" s="157"/>
      <c r="H17" s="157"/>
      <c r="I17" s="157"/>
      <c r="J17" s="157"/>
      <c r="K17" s="157"/>
      <c r="L17"/>
    </row>
    <row r="18" spans="1:18" ht="12" customHeight="1">
      <c r="A18" s="149" t="s">
        <v>16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20"/>
    </row>
    <row r="19" spans="1:18" ht="12" customHeight="1">
      <c r="F19" s="1"/>
      <c r="J19" s="21"/>
      <c r="K19" s="47"/>
      <c r="L19" s="49" t="s">
        <v>17</v>
      </c>
      <c r="M19" s="20"/>
    </row>
    <row r="20" spans="1:18" ht="11.25" customHeight="1">
      <c r="F20" s="1"/>
      <c r="J20" s="22" t="s">
        <v>18</v>
      </c>
      <c r="K20" s="45"/>
      <c r="L20" s="147"/>
      <c r="M20" s="20"/>
    </row>
    <row r="21" spans="1:18" ht="12" customHeight="1">
      <c r="E21" s="17"/>
      <c r="F21" s="50"/>
      <c r="I21" s="51"/>
      <c r="J21" s="51"/>
      <c r="K21" s="23" t="s">
        <v>19</v>
      </c>
      <c r="L21" s="147"/>
      <c r="M21" s="20"/>
    </row>
    <row r="22" spans="1:18" ht="12.75" customHeight="1">
      <c r="C22" s="150" t="s">
        <v>20</v>
      </c>
      <c r="D22" s="151"/>
      <c r="E22" s="151"/>
      <c r="F22" s="151"/>
      <c r="G22" s="151"/>
      <c r="H22" s="151"/>
      <c r="I22" s="151"/>
      <c r="K22" s="23" t="s">
        <v>21</v>
      </c>
      <c r="L22" s="25" t="s">
        <v>22</v>
      </c>
      <c r="M22" s="20"/>
    </row>
    <row r="23" spans="1:18" ht="12" customHeight="1">
      <c r="F23" s="1"/>
      <c r="G23" s="50" t="s">
        <v>23</v>
      </c>
      <c r="H23" s="52"/>
      <c r="J23" s="53" t="s">
        <v>24</v>
      </c>
      <c r="K23" s="26" t="s">
        <v>25</v>
      </c>
      <c r="L23" s="24"/>
      <c r="M23" s="20"/>
    </row>
    <row r="24" spans="1:18" ht="12.75" customHeight="1">
      <c r="F24" s="1"/>
      <c r="G24" s="54" t="s">
        <v>26</v>
      </c>
      <c r="H24" s="55" t="s">
        <v>27</v>
      </c>
      <c r="I24" s="56"/>
      <c r="J24" s="57"/>
      <c r="K24" s="147"/>
      <c r="L24" s="24"/>
      <c r="M24" s="20"/>
    </row>
    <row r="25" spans="1:18" ht="13.5" customHeight="1">
      <c r="F25" s="1"/>
      <c r="G25" s="152" t="s">
        <v>28</v>
      </c>
      <c r="H25" s="152"/>
      <c r="I25" s="58" t="s">
        <v>29</v>
      </c>
      <c r="J25" s="27" t="s">
        <v>30</v>
      </c>
      <c r="K25" s="24" t="s">
        <v>31</v>
      </c>
      <c r="L25" s="24" t="s">
        <v>30</v>
      </c>
      <c r="M25" s="20"/>
    </row>
    <row r="26" spans="1:18" ht="14.25" customHeight="1">
      <c r="A26" s="59"/>
      <c r="B26" s="59"/>
      <c r="C26" s="59"/>
      <c r="D26" s="59"/>
      <c r="E26" s="59"/>
      <c r="F26" s="60"/>
      <c r="G26" s="61" t="s">
        <v>32</v>
      </c>
      <c r="I26" s="61"/>
      <c r="J26" s="61"/>
      <c r="K26" s="62"/>
      <c r="L26" s="28" t="s">
        <v>33</v>
      </c>
      <c r="M26" s="29"/>
    </row>
    <row r="27" spans="1:18" ht="24" customHeight="1">
      <c r="A27" s="172" t="s">
        <v>34</v>
      </c>
      <c r="B27" s="173"/>
      <c r="C27" s="173"/>
      <c r="D27" s="173"/>
      <c r="E27" s="173"/>
      <c r="F27" s="173"/>
      <c r="G27" s="176" t="s">
        <v>35</v>
      </c>
      <c r="H27" s="178" t="s">
        <v>36</v>
      </c>
      <c r="I27" s="180" t="s">
        <v>37</v>
      </c>
      <c r="J27" s="181"/>
      <c r="K27" s="182" t="s">
        <v>38</v>
      </c>
      <c r="L27" s="164" t="s">
        <v>39</v>
      </c>
      <c r="M27" s="29"/>
    </row>
    <row r="28" spans="1:18" ht="65.25" customHeight="1">
      <c r="A28" s="174"/>
      <c r="B28" s="175"/>
      <c r="C28" s="175"/>
      <c r="D28" s="175"/>
      <c r="E28" s="175"/>
      <c r="F28" s="175"/>
      <c r="G28" s="177"/>
      <c r="H28" s="179"/>
      <c r="I28" s="30" t="s">
        <v>40</v>
      </c>
      <c r="J28" s="31" t="s">
        <v>41</v>
      </c>
      <c r="K28" s="183"/>
      <c r="L28" s="165"/>
    </row>
    <row r="29" spans="1:18" ht="11.25" customHeight="1">
      <c r="A29" s="166" t="s">
        <v>42</v>
      </c>
      <c r="B29" s="167"/>
      <c r="C29" s="167"/>
      <c r="D29" s="167"/>
      <c r="E29" s="167"/>
      <c r="F29" s="168"/>
      <c r="G29" s="32">
        <v>2</v>
      </c>
      <c r="H29" s="33">
        <v>3</v>
      </c>
      <c r="I29" s="34" t="s">
        <v>43</v>
      </c>
      <c r="J29" s="35" t="s">
        <v>25</v>
      </c>
      <c r="K29" s="36">
        <v>6</v>
      </c>
      <c r="L29" s="36">
        <v>7</v>
      </c>
    </row>
    <row r="30" spans="1:18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44</v>
      </c>
      <c r="H30" s="67">
        <v>1</v>
      </c>
      <c r="I30" s="12">
        <f>SUM(I31+I42+I62+I83+I90+I110+I132+I151+I161)</f>
        <v>2390</v>
      </c>
      <c r="J30" s="12">
        <f>SUM(J31+J42+J62+J83+J90+J110+J132+J151+J161)</f>
        <v>2390</v>
      </c>
      <c r="K30" s="68">
        <f>SUM(K31+K42+K62+K83+K90+K110+K132+K151+K161)</f>
        <v>2389.0700000000002</v>
      </c>
      <c r="L30" s="12">
        <f>SUM(L31+L42+L62+L83+L90+L110+L132+L151+L161)</f>
        <v>2389.0700000000002</v>
      </c>
    </row>
    <row r="31" spans="1:18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45</v>
      </c>
      <c r="H31" s="67">
        <v>2</v>
      </c>
      <c r="I31" s="12">
        <f>SUM(I32+I38)</f>
        <v>0</v>
      </c>
      <c r="J31" s="12">
        <f>SUM(J32+J38)</f>
        <v>0</v>
      </c>
      <c r="K31" s="75">
        <f>SUM(K32+K38)</f>
        <v>0</v>
      </c>
      <c r="L31" s="76">
        <f>SUM(L32+L38)</f>
        <v>0</v>
      </c>
    </row>
    <row r="32" spans="1:18" ht="14.25" customHeight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46</v>
      </c>
      <c r="H32" s="67">
        <v>3</v>
      </c>
      <c r="I32" s="12">
        <f>SUM(I33)</f>
        <v>0</v>
      </c>
      <c r="J32" s="12">
        <f>SUM(J33)</f>
        <v>0</v>
      </c>
      <c r="K32" s="68">
        <f>SUM(K33)</f>
        <v>0</v>
      </c>
      <c r="L32" s="12">
        <f>SUM(L33)</f>
        <v>0</v>
      </c>
      <c r="Q32" s="37"/>
      <c r="R32"/>
    </row>
    <row r="33" spans="1:19" ht="13.5" customHeight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46</v>
      </c>
      <c r="H33" s="67">
        <v>4</v>
      </c>
      <c r="I33" s="12">
        <f>SUM(I34+I36)</f>
        <v>0</v>
      </c>
      <c r="J33" s="12">
        <f t="shared" ref="J33:L34" si="0">SUM(J34)</f>
        <v>0</v>
      </c>
      <c r="K33" s="12">
        <f t="shared" si="0"/>
        <v>0</v>
      </c>
      <c r="L33" s="12">
        <f t="shared" si="0"/>
        <v>0</v>
      </c>
      <c r="Q33" s="37"/>
      <c r="R33" s="37"/>
    </row>
    <row r="34" spans="1:19" ht="14.25" customHeight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47</v>
      </c>
      <c r="H34" s="67">
        <v>5</v>
      </c>
      <c r="I34" s="68">
        <f>SUM(I35)</f>
        <v>0</v>
      </c>
      <c r="J34" s="68">
        <f t="shared" si="0"/>
        <v>0</v>
      </c>
      <c r="K34" s="68">
        <f t="shared" si="0"/>
        <v>0</v>
      </c>
      <c r="L34" s="68">
        <f t="shared" si="0"/>
        <v>0</v>
      </c>
      <c r="Q34" s="37"/>
      <c r="R34" s="37"/>
    </row>
    <row r="35" spans="1:19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47</v>
      </c>
      <c r="H35" s="67">
        <v>6</v>
      </c>
      <c r="I35" s="3">
        <v>0</v>
      </c>
      <c r="J35" s="4">
        <v>0</v>
      </c>
      <c r="K35" s="4">
        <v>0</v>
      </c>
      <c r="L35" s="4">
        <v>0</v>
      </c>
      <c r="Q35" s="37"/>
      <c r="R35" s="37"/>
    </row>
    <row r="36" spans="1:19" ht="12.75" customHeight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48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9" ht="12.75" customHeight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48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9" ht="13.5" customHeight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49</v>
      </c>
      <c r="H38" s="67">
        <v>9</v>
      </c>
      <c r="I38" s="68">
        <f t="shared" ref="I38:L40" si="1">I39</f>
        <v>0</v>
      </c>
      <c r="J38" s="12">
        <f t="shared" si="1"/>
        <v>0</v>
      </c>
      <c r="K38" s="68">
        <f t="shared" si="1"/>
        <v>0</v>
      </c>
      <c r="L38" s="12">
        <f t="shared" si="1"/>
        <v>0</v>
      </c>
      <c r="Q38" s="37"/>
      <c r="R38" s="37"/>
    </row>
    <row r="39" spans="1:19" ht="15.75" customHeight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49</v>
      </c>
      <c r="H39" s="67">
        <v>10</v>
      </c>
      <c r="I39" s="68">
        <f t="shared" si="1"/>
        <v>0</v>
      </c>
      <c r="J39" s="12">
        <f t="shared" si="1"/>
        <v>0</v>
      </c>
      <c r="K39" s="12">
        <f t="shared" si="1"/>
        <v>0</v>
      </c>
      <c r="L39" s="12">
        <f t="shared" si="1"/>
        <v>0</v>
      </c>
      <c r="Q39" s="37"/>
      <c r="R39"/>
    </row>
    <row r="40" spans="1:19" ht="13.5" customHeight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49</v>
      </c>
      <c r="H40" s="67">
        <v>11</v>
      </c>
      <c r="I40" s="12">
        <f t="shared" si="1"/>
        <v>0</v>
      </c>
      <c r="J40" s="12">
        <f t="shared" si="1"/>
        <v>0</v>
      </c>
      <c r="K40" s="12">
        <f t="shared" si="1"/>
        <v>0</v>
      </c>
      <c r="L40" s="12">
        <f t="shared" si="1"/>
        <v>0</v>
      </c>
      <c r="Q40" s="37"/>
      <c r="R40" s="37"/>
    </row>
    <row r="41" spans="1:19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49</v>
      </c>
      <c r="H41" s="67">
        <v>12</v>
      </c>
      <c r="I41" s="5">
        <v>0</v>
      </c>
      <c r="J41" s="4">
        <v>0</v>
      </c>
      <c r="K41" s="4">
        <v>0</v>
      </c>
      <c r="L41" s="4">
        <v>0</v>
      </c>
      <c r="Q41" s="37"/>
      <c r="R41" s="37"/>
    </row>
    <row r="42" spans="1:19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50</v>
      </c>
      <c r="H42" s="67">
        <v>13</v>
      </c>
      <c r="I42" s="84">
        <f t="shared" ref="I42:L44" si="2">I43</f>
        <v>2390</v>
      </c>
      <c r="J42" s="85">
        <f t="shared" si="2"/>
        <v>2390</v>
      </c>
      <c r="K42" s="84">
        <f t="shared" si="2"/>
        <v>2389.0700000000002</v>
      </c>
      <c r="L42" s="84">
        <f t="shared" si="2"/>
        <v>2389.0700000000002</v>
      </c>
    </row>
    <row r="43" spans="1:19" ht="12.75" customHeight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50</v>
      </c>
      <c r="H43" s="67">
        <v>14</v>
      </c>
      <c r="I43" s="12">
        <f t="shared" si="2"/>
        <v>2390</v>
      </c>
      <c r="J43" s="68">
        <f t="shared" si="2"/>
        <v>2390</v>
      </c>
      <c r="K43" s="12">
        <f t="shared" si="2"/>
        <v>2389.0700000000002</v>
      </c>
      <c r="L43" s="68">
        <f t="shared" si="2"/>
        <v>2389.0700000000002</v>
      </c>
      <c r="Q43" s="37"/>
      <c r="R43"/>
      <c r="S43" s="37"/>
    </row>
    <row r="44" spans="1:19" ht="15.75" customHeight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50</v>
      </c>
      <c r="H44" s="67">
        <v>15</v>
      </c>
      <c r="I44" s="12">
        <f t="shared" si="2"/>
        <v>2390</v>
      </c>
      <c r="J44" s="68">
        <f t="shared" si="2"/>
        <v>2390</v>
      </c>
      <c r="K44" s="76">
        <f t="shared" si="2"/>
        <v>2389.0700000000002</v>
      </c>
      <c r="L44" s="76">
        <f t="shared" si="2"/>
        <v>2389.0700000000002</v>
      </c>
      <c r="Q44" s="37"/>
      <c r="R44" s="37"/>
      <c r="S44"/>
    </row>
    <row r="45" spans="1:19" ht="15" customHeight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50</v>
      </c>
      <c r="H45" s="67">
        <v>16</v>
      </c>
      <c r="I45" s="90">
        <f>SUM(I46:I61)</f>
        <v>2390</v>
      </c>
      <c r="J45" s="90">
        <f>SUM(J46:J61)</f>
        <v>2390</v>
      </c>
      <c r="K45" s="91">
        <f>SUM(K46:K61)</f>
        <v>2389.0700000000002</v>
      </c>
      <c r="L45" s="91">
        <f>SUM(L46:L61)</f>
        <v>2389.0700000000002</v>
      </c>
      <c r="Q45" s="37"/>
      <c r="R45" s="37"/>
      <c r="S45"/>
    </row>
    <row r="46" spans="1:19" ht="15.75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51</v>
      </c>
      <c r="H46" s="67">
        <v>17</v>
      </c>
      <c r="I46" s="4">
        <v>0</v>
      </c>
      <c r="J46" s="4">
        <v>0</v>
      </c>
      <c r="K46" s="4">
        <v>0</v>
      </c>
      <c r="L46" s="4">
        <v>0</v>
      </c>
      <c r="Q46" s="37"/>
      <c r="R46" s="37"/>
      <c r="S46"/>
    </row>
    <row r="47" spans="1:19" ht="26.25" customHeight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52</v>
      </c>
      <c r="H47" s="67">
        <v>18</v>
      </c>
      <c r="I47" s="4">
        <v>0</v>
      </c>
      <c r="J47" s="4">
        <v>0</v>
      </c>
      <c r="K47" s="4">
        <v>0</v>
      </c>
      <c r="L47" s="4">
        <v>0</v>
      </c>
      <c r="Q47" s="37"/>
      <c r="R47" s="37"/>
      <c r="S47"/>
    </row>
    <row r="48" spans="1:19" ht="14.25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53</v>
      </c>
      <c r="H48" s="67">
        <v>19</v>
      </c>
      <c r="I48" s="4">
        <v>0</v>
      </c>
      <c r="J48" s="4">
        <v>0</v>
      </c>
      <c r="K48" s="4">
        <v>0</v>
      </c>
      <c r="L48" s="4">
        <v>0</v>
      </c>
      <c r="Q48" s="37"/>
      <c r="R48" s="37"/>
      <c r="S48"/>
    </row>
    <row r="49" spans="1:19" ht="27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54</v>
      </c>
      <c r="H49" s="67">
        <v>20</v>
      </c>
      <c r="I49" s="4">
        <v>0</v>
      </c>
      <c r="J49" s="4">
        <v>0</v>
      </c>
      <c r="K49" s="4">
        <v>0</v>
      </c>
      <c r="L49" s="4">
        <v>0</v>
      </c>
      <c r="Q49" s="37"/>
      <c r="R49" s="37"/>
      <c r="S49"/>
    </row>
    <row r="50" spans="1:19" ht="13.5" customHeight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55</v>
      </c>
      <c r="H50" s="67">
        <v>21</v>
      </c>
      <c r="I50" s="4">
        <v>0</v>
      </c>
      <c r="J50" s="4">
        <v>0</v>
      </c>
      <c r="K50" s="4">
        <v>0</v>
      </c>
      <c r="L50" s="4">
        <v>0</v>
      </c>
      <c r="Q50" s="37"/>
      <c r="R50" s="37"/>
      <c r="S50"/>
    </row>
    <row r="51" spans="1:19" ht="12" customHeight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56</v>
      </c>
      <c r="H51" s="67">
        <v>22</v>
      </c>
      <c r="I51" s="5">
        <v>0</v>
      </c>
      <c r="J51" s="4">
        <v>0</v>
      </c>
      <c r="K51" s="4">
        <v>0</v>
      </c>
      <c r="L51" s="4">
        <v>0</v>
      </c>
      <c r="Q51" s="37"/>
      <c r="R51" s="37"/>
      <c r="S51"/>
    </row>
    <row r="52" spans="1:19" ht="15.75" customHeight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57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58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59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60</v>
      </c>
      <c r="H55" s="67">
        <v>26</v>
      </c>
      <c r="I55" s="5">
        <v>0</v>
      </c>
      <c r="J55" s="4">
        <v>0</v>
      </c>
      <c r="K55" s="4">
        <v>0</v>
      </c>
      <c r="L55" s="4">
        <v>0</v>
      </c>
      <c r="Q55" s="37"/>
      <c r="R55" s="37"/>
      <c r="S55"/>
    </row>
    <row r="56" spans="1:19" ht="27.75" customHeight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61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62</v>
      </c>
      <c r="H57" s="67">
        <v>28</v>
      </c>
      <c r="I57" s="5">
        <v>0</v>
      </c>
      <c r="J57" s="4">
        <v>0</v>
      </c>
      <c r="K57" s="4">
        <v>0</v>
      </c>
      <c r="L57" s="4">
        <v>0</v>
      </c>
      <c r="Q57" s="37"/>
      <c r="R57" s="37"/>
      <c r="S57"/>
    </row>
    <row r="58" spans="1:19" ht="27.75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63</v>
      </c>
      <c r="H58" s="67">
        <v>29</v>
      </c>
      <c r="I58" s="5">
        <v>0</v>
      </c>
      <c r="J58" s="4">
        <v>0</v>
      </c>
      <c r="K58" s="4">
        <v>0</v>
      </c>
      <c r="L58" s="4">
        <v>0</v>
      </c>
      <c r="Q58" s="37"/>
      <c r="R58" s="37"/>
      <c r="S58"/>
    </row>
    <row r="59" spans="1:19" ht="12" customHeight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64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65</v>
      </c>
      <c r="H60" s="67">
        <v>31</v>
      </c>
      <c r="I60" s="5">
        <v>0</v>
      </c>
      <c r="J60" s="4">
        <v>0</v>
      </c>
      <c r="K60" s="4">
        <v>0</v>
      </c>
      <c r="L60" s="4">
        <v>0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66</v>
      </c>
      <c r="H61" s="67">
        <v>32</v>
      </c>
      <c r="I61" s="5">
        <v>2390</v>
      </c>
      <c r="J61" s="4">
        <v>2390</v>
      </c>
      <c r="K61" s="4">
        <v>2389.0700000000002</v>
      </c>
      <c r="L61" s="4">
        <v>2389.0700000000002</v>
      </c>
      <c r="Q61" s="37"/>
      <c r="R61" s="37"/>
      <c r="S61"/>
    </row>
    <row r="62" spans="1:19" ht="14.25" customHeight="1">
      <c r="A62" s="99">
        <v>2</v>
      </c>
      <c r="B62" s="100">
        <v>3</v>
      </c>
      <c r="C62" s="69"/>
      <c r="D62" s="70"/>
      <c r="E62" s="70"/>
      <c r="F62" s="73"/>
      <c r="G62" s="101" t="s">
        <v>67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68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69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69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70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71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72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73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73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70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71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72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74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75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76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77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78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9" ht="12.75" customHeight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79</v>
      </c>
      <c r="H79" s="67">
        <v>50</v>
      </c>
      <c r="I79" s="12">
        <f t="shared" ref="I79:L80" si="3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9" ht="12" customHeight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79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79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79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>
      <c r="A83" s="63">
        <v>2</v>
      </c>
      <c r="B83" s="64">
        <v>4</v>
      </c>
      <c r="C83" s="64"/>
      <c r="D83" s="64"/>
      <c r="E83" s="64"/>
      <c r="F83" s="66"/>
      <c r="G83" s="105" t="s">
        <v>80</v>
      </c>
      <c r="H83" s="67">
        <v>54</v>
      </c>
      <c r="I83" s="12">
        <f t="shared" ref="I83:L85" si="4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81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81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81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82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83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84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>
      <c r="A90" s="63">
        <v>2</v>
      </c>
      <c r="B90" s="64">
        <v>5</v>
      </c>
      <c r="C90" s="63"/>
      <c r="D90" s="64"/>
      <c r="E90" s="64"/>
      <c r="F90" s="107"/>
      <c r="G90" s="65" t="s">
        <v>85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86</v>
      </c>
      <c r="H91" s="67">
        <v>62</v>
      </c>
      <c r="I91" s="84">
        <f t="shared" ref="I91:L92" si="5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86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86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87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88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89</v>
      </c>
      <c r="H96" s="67">
        <v>67</v>
      </c>
      <c r="I96" s="12">
        <f t="shared" ref="I96:L97" si="6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89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89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90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91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92</v>
      </c>
      <c r="H101" s="67">
        <v>72</v>
      </c>
      <c r="I101" s="12">
        <f t="shared" ref="I101:L102" si="7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93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93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93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94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95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95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95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96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>
      <c r="A110" s="105">
        <v>2</v>
      </c>
      <c r="B110" s="63">
        <v>6</v>
      </c>
      <c r="C110" s="64"/>
      <c r="D110" s="65"/>
      <c r="E110" s="63"/>
      <c r="F110" s="107"/>
      <c r="G110" s="110" t="s">
        <v>97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98</v>
      </c>
      <c r="H111" s="67">
        <v>82</v>
      </c>
      <c r="I111" s="76">
        <f t="shared" ref="I111:L112" si="8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98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98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99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100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101</v>
      </c>
      <c r="H116" s="67">
        <v>87</v>
      </c>
      <c r="I116" s="12">
        <f t="shared" ref="I116:L118" si="9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101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101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101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102</v>
      </c>
      <c r="H120" s="67">
        <v>91</v>
      </c>
      <c r="I120" s="84">
        <f t="shared" ref="I120:L122" si="10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102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102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102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103</v>
      </c>
      <c r="H124" s="67">
        <v>95</v>
      </c>
      <c r="I124" s="84">
        <f t="shared" ref="I124:L126" si="11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103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103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103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104</v>
      </c>
      <c r="H128" s="67">
        <v>99</v>
      </c>
      <c r="I128" s="90">
        <f t="shared" ref="I128:L130" si="12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105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104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106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107</v>
      </c>
      <c r="H132" s="67">
        <v>103</v>
      </c>
      <c r="I132" s="68">
        <f>SUM(I133+I138+I146)</f>
        <v>0</v>
      </c>
      <c r="J132" s="102">
        <f>SUM(J133+J138+J146)</f>
        <v>0</v>
      </c>
      <c r="K132" s="68">
        <f>SUM(K133+K138+K146)</f>
        <v>0</v>
      </c>
      <c r="L132" s="12">
        <f>SUM(L133+L138+L146)</f>
        <v>0</v>
      </c>
    </row>
    <row r="133" spans="1:12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108</v>
      </c>
      <c r="H133" s="67">
        <v>104</v>
      </c>
      <c r="I133" s="68">
        <f t="shared" ref="I133:L134" si="13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108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108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109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110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111</v>
      </c>
      <c r="H138" s="67">
        <v>109</v>
      </c>
      <c r="I138" s="75">
        <f t="shared" ref="I138:L139" si="14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customHeight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112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customHeight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112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customHeight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113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114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115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115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115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116</v>
      </c>
      <c r="H146" s="67">
        <v>117</v>
      </c>
      <c r="I146" s="68">
        <f t="shared" ref="I146:L147" si="15">I147</f>
        <v>0</v>
      </c>
      <c r="J146" s="102">
        <f t="shared" si="15"/>
        <v>0</v>
      </c>
      <c r="K146" s="68">
        <f t="shared" si="15"/>
        <v>0</v>
      </c>
      <c r="L146" s="12">
        <f t="shared" si="15"/>
        <v>0</v>
      </c>
    </row>
    <row r="147" spans="1:12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116</v>
      </c>
      <c r="H147" s="67">
        <v>118</v>
      </c>
      <c r="I147" s="91">
        <f t="shared" si="15"/>
        <v>0</v>
      </c>
      <c r="J147" s="115">
        <f t="shared" si="15"/>
        <v>0</v>
      </c>
      <c r="K147" s="91">
        <f t="shared" si="15"/>
        <v>0</v>
      </c>
      <c r="L147" s="90">
        <f t="shared" si="15"/>
        <v>0</v>
      </c>
    </row>
    <row r="148" spans="1:12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116</v>
      </c>
      <c r="H148" s="67">
        <v>119</v>
      </c>
      <c r="I148" s="68">
        <f>SUM(I149:I150)</f>
        <v>0</v>
      </c>
      <c r="J148" s="102">
        <f>SUM(J149:J150)</f>
        <v>0</v>
      </c>
      <c r="K148" s="68">
        <f>SUM(K149:K150)</f>
        <v>0</v>
      </c>
      <c r="L148" s="12">
        <f>SUM(L149:L150)</f>
        <v>0</v>
      </c>
    </row>
    <row r="149" spans="1:12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117</v>
      </c>
      <c r="H149" s="67">
        <v>120</v>
      </c>
      <c r="I149" s="8">
        <v>0</v>
      </c>
      <c r="J149" s="8">
        <v>0</v>
      </c>
      <c r="K149" s="8">
        <v>0</v>
      </c>
      <c r="L149" s="8">
        <v>0</v>
      </c>
    </row>
    <row r="150" spans="1:12" ht="16.5" customHeight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118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>
      <c r="A151" s="105">
        <v>2</v>
      </c>
      <c r="B151" s="105">
        <v>8</v>
      </c>
      <c r="C151" s="63"/>
      <c r="D151" s="83"/>
      <c r="E151" s="69"/>
      <c r="F151" s="117"/>
      <c r="G151" s="74" t="s">
        <v>119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119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120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120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121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122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123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124</v>
      </c>
      <c r="H158" s="67">
        <v>129</v>
      </c>
      <c r="I158" s="68">
        <f t="shared" ref="I158:L159" si="16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124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124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>
      <c r="A161" s="105">
        <v>2</v>
      </c>
      <c r="B161" s="63">
        <v>9</v>
      </c>
      <c r="C161" s="65"/>
      <c r="D161" s="63"/>
      <c r="E161" s="64"/>
      <c r="F161" s="66"/>
      <c r="G161" s="65" t="s">
        <v>125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126</v>
      </c>
      <c r="H162" s="67">
        <v>133</v>
      </c>
      <c r="I162" s="68">
        <f t="shared" ref="I162:L164" si="17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127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127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127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128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129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130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131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132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133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134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135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136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137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138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>
      <c r="A177" s="63">
        <v>3</v>
      </c>
      <c r="B177" s="65"/>
      <c r="C177" s="63"/>
      <c r="D177" s="64"/>
      <c r="E177" s="64"/>
      <c r="F177" s="66"/>
      <c r="G177" s="110" t="s">
        <v>139</v>
      </c>
      <c r="H177" s="67">
        <v>148</v>
      </c>
      <c r="I177" s="12">
        <f>SUM(I178+I230+I295)</f>
        <v>0</v>
      </c>
      <c r="J177" s="102">
        <f>SUM(J178+J230+J295)</f>
        <v>0</v>
      </c>
      <c r="K177" s="68">
        <f>SUM(K178+K230+K295)</f>
        <v>0</v>
      </c>
      <c r="L177" s="12">
        <f>SUM(L178+L230+L295)</f>
        <v>0</v>
      </c>
    </row>
    <row r="178" spans="1:12" ht="34.5" customHeight="1">
      <c r="A178" s="105">
        <v>3</v>
      </c>
      <c r="B178" s="63">
        <v>1</v>
      </c>
      <c r="C178" s="83"/>
      <c r="D178" s="69"/>
      <c r="E178" s="69"/>
      <c r="F178" s="117"/>
      <c r="G178" s="101" t="s">
        <v>140</v>
      </c>
      <c r="H178" s="67">
        <v>149</v>
      </c>
      <c r="I178" s="12">
        <f>SUM(I179+I201+I208+I220+I224)</f>
        <v>0</v>
      </c>
      <c r="J178" s="84">
        <f>SUM(J179+J201+J208+J220+J224)</f>
        <v>0</v>
      </c>
      <c r="K178" s="84">
        <f>SUM(K179+K201+K208+K220+K224)</f>
        <v>0</v>
      </c>
      <c r="L178" s="84">
        <f>SUM(L179+L201+L208+L220+L224)</f>
        <v>0</v>
      </c>
    </row>
    <row r="179" spans="1:12" ht="30.75" customHeight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141</v>
      </c>
      <c r="H179" s="67">
        <v>150</v>
      </c>
      <c r="I179" s="84">
        <f>SUM(I180+I183+I188+I193+I198)</f>
        <v>0</v>
      </c>
      <c r="J179" s="102">
        <f>SUM(J180+J183+J188+J193+J198)</f>
        <v>0</v>
      </c>
      <c r="K179" s="68">
        <f>SUM(K180+K183+K188+K193+K198)</f>
        <v>0</v>
      </c>
      <c r="L179" s="12">
        <f>SUM(L180+L183+L188+L193+L198)</f>
        <v>0</v>
      </c>
    </row>
    <row r="180" spans="1:12" ht="12.75" customHeight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142</v>
      </c>
      <c r="H180" s="67">
        <v>151</v>
      </c>
      <c r="I180" s="12">
        <f t="shared" ref="I180:L181" si="18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143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143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144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144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145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146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147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148</v>
      </c>
      <c r="H188" s="67">
        <v>159</v>
      </c>
      <c r="I188" s="12">
        <f>I189</f>
        <v>0</v>
      </c>
      <c r="J188" s="102">
        <f>J189</f>
        <v>0</v>
      </c>
      <c r="K188" s="68">
        <f>K189</f>
        <v>0</v>
      </c>
      <c r="L188" s="12">
        <f>L189</f>
        <v>0</v>
      </c>
    </row>
    <row r="189" spans="1:12" ht="14.25" customHeight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148</v>
      </c>
      <c r="H189" s="67">
        <v>160</v>
      </c>
      <c r="I189" s="12">
        <f>SUM(I190:I192)</f>
        <v>0</v>
      </c>
      <c r="J189" s="12">
        <f>SUM(J190:J192)</f>
        <v>0</v>
      </c>
      <c r="K189" s="12">
        <f>SUM(K190:K192)</f>
        <v>0</v>
      </c>
      <c r="L189" s="12">
        <f>SUM(L190:L192)</f>
        <v>0</v>
      </c>
    </row>
    <row r="190" spans="1:12" ht="13.5" customHeight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149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150</v>
      </c>
      <c r="H191" s="67">
        <v>162</v>
      </c>
      <c r="I191" s="3">
        <v>0</v>
      </c>
      <c r="J191" s="5">
        <v>0</v>
      </c>
      <c r="K191" s="5">
        <v>0</v>
      </c>
      <c r="L191" s="5">
        <v>0</v>
      </c>
    </row>
    <row r="192" spans="1:12" ht="15.75" customHeight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151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152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152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153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154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155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156</v>
      </c>
      <c r="H198" s="67">
        <v>169</v>
      </c>
      <c r="I198" s="12">
        <f t="shared" ref="I198:L199" si="1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156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156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157</v>
      </c>
      <c r="H201" s="67">
        <v>172</v>
      </c>
      <c r="I201" s="12">
        <f t="shared" ref="I201:L202" si="20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157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157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158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159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160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161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162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6" ht="27.75" customHeight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163</v>
      </c>
      <c r="H209" s="67">
        <v>180</v>
      </c>
      <c r="I209" s="84">
        <f t="shared" ref="I209:L210" si="21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6" ht="30.75" customHeight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163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6" ht="27.75" customHeight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163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6" ht="15" customHeight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164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164</v>
      </c>
      <c r="H213" s="67">
        <v>184</v>
      </c>
      <c r="I213" s="12">
        <f t="shared" ref="I213:P213" si="22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6" ht="15" customHeight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165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6" ht="26.25" customHeight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166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6" ht="16.5" customHeight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167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6" ht="27.75" customHeight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168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6" ht="15.75" customHeight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169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6" ht="13.5" customHeight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164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6" ht="27" customHeight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170</v>
      </c>
      <c r="H220" s="67">
        <v>191</v>
      </c>
      <c r="I220" s="84">
        <f t="shared" ref="I220:L222" si="23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6" ht="27" customHeight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170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6" ht="27.75" customHeight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171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6" ht="27" customHeight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171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6" ht="26.25" customHeight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172</v>
      </c>
      <c r="H224" s="67">
        <v>195</v>
      </c>
      <c r="I224" s="12">
        <f t="shared" ref="I224:L225" si="24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172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172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173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174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175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>
      <c r="A230" s="63">
        <v>3</v>
      </c>
      <c r="B230" s="64">
        <v>2</v>
      </c>
      <c r="C230" s="64"/>
      <c r="D230" s="64"/>
      <c r="E230" s="64"/>
      <c r="F230" s="66"/>
      <c r="G230" s="65" t="s">
        <v>176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177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178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179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179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180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181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182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183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184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185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186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186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187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188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189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189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190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191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192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192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193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194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195</v>
      </c>
      <c r="H253" s="67">
        <v>224</v>
      </c>
      <c r="I253" s="12">
        <f t="shared" ref="I253:L254" si="25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195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195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196</v>
      </c>
      <c r="H256" s="67">
        <v>227</v>
      </c>
      <c r="I256" s="12">
        <f t="shared" ref="I256:L257" si="26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196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196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197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197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198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199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200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201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179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179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202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181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182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183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184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203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204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204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205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206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207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207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208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209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210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210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211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212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213</v>
      </c>
      <c r="H285" s="67">
        <v>256</v>
      </c>
      <c r="I285" s="12">
        <f t="shared" ref="I285:L286" si="27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213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213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196</v>
      </c>
      <c r="H288" s="67">
        <v>259</v>
      </c>
      <c r="I288" s="12">
        <f t="shared" ref="I288:L289" si="28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196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196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197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197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198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199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>
      <c r="A295" s="82">
        <v>3</v>
      </c>
      <c r="B295" s="82">
        <v>3</v>
      </c>
      <c r="C295" s="63"/>
      <c r="D295" s="64"/>
      <c r="E295" s="64"/>
      <c r="F295" s="66"/>
      <c r="G295" s="65" t="s">
        <v>214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215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201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179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179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202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181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182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183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216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203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217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217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218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219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220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220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221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222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223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223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224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225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226</v>
      </c>
      <c r="H318" s="67">
        <v>289</v>
      </c>
      <c r="I318" s="85">
        <f t="shared" ref="I318:L319" si="2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226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227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6" ht="14.25" customHeight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196</v>
      </c>
      <c r="H321" s="67">
        <v>292</v>
      </c>
      <c r="I321" s="68">
        <f t="shared" ref="I321:L322" si="30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6" ht="13.5" customHeight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196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6" ht="14.25" customHeight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196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6" ht="15" customHeight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228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6" ht="16.5" customHeight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228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6" ht="27" customHeight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229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6" ht="27.75" customHeight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230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6" ht="38.25" customHeight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231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6" ht="15" customHeight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178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178</v>
      </c>
      <c r="H330" s="67">
        <v>301</v>
      </c>
      <c r="I330" s="12">
        <f t="shared" ref="I330:P330" si="31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6" ht="13.5" customHeight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179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6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202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6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181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6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182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6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183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6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184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203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217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217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218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219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220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220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221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222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223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223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224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232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226</v>
      </c>
      <c r="H350" s="67">
        <v>321</v>
      </c>
      <c r="I350" s="12">
        <f t="shared" ref="I350:L351" si="32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226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226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196</v>
      </c>
      <c r="H353" s="67">
        <v>324</v>
      </c>
      <c r="I353" s="12">
        <f t="shared" ref="I353:L354" si="33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196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196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228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228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229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230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233</v>
      </c>
      <c r="H360" s="67">
        <v>331</v>
      </c>
      <c r="I360" s="111">
        <f>SUM(I30+I177)</f>
        <v>2390</v>
      </c>
      <c r="J360" s="111">
        <f>SUM(J30+J177)</f>
        <v>2390</v>
      </c>
      <c r="K360" s="111">
        <f>SUM(K30+K177)</f>
        <v>2389.0700000000002</v>
      </c>
      <c r="L360" s="111">
        <f>SUM(L30+L177)</f>
        <v>2389.0700000000002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234</v>
      </c>
      <c r="H362" s="139"/>
      <c r="I362" s="144"/>
      <c r="J362" s="141"/>
      <c r="K362" s="142" t="s">
        <v>235</v>
      </c>
      <c r="L362" s="144"/>
    </row>
    <row r="363" spans="1:12" ht="18.75" customHeight="1">
      <c r="A363" s="131"/>
      <c r="B363" s="131"/>
      <c r="C363" s="131"/>
      <c r="D363" s="132" t="s">
        <v>236</v>
      </c>
      <c r="E363"/>
      <c r="F363"/>
      <c r="G363"/>
      <c r="H363"/>
      <c r="I363" s="133" t="s">
        <v>237</v>
      </c>
      <c r="K363" s="169" t="s">
        <v>238</v>
      </c>
      <c r="L363" s="169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239</v>
      </c>
      <c r="H365" s="136"/>
      <c r="I365" s="145"/>
      <c r="J365" s="136"/>
      <c r="K365" s="142" t="s">
        <v>240</v>
      </c>
      <c r="L365" s="146"/>
    </row>
    <row r="366" spans="1:12" ht="18.75" customHeight="1">
      <c r="D366" s="170" t="s">
        <v>241</v>
      </c>
      <c r="E366" s="171"/>
      <c r="F366" s="171"/>
      <c r="G366" s="171"/>
      <c r="H366" s="134"/>
      <c r="I366" s="135" t="s">
        <v>237</v>
      </c>
      <c r="K366" s="169" t="s">
        <v>238</v>
      </c>
      <c r="L366" s="169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G6:K6"/>
    <mergeCell ref="A7:L7"/>
    <mergeCell ref="G8:K8"/>
    <mergeCell ref="A9:L9"/>
    <mergeCell ref="G10:K10"/>
    <mergeCell ref="L27:L28"/>
    <mergeCell ref="A18:L18"/>
    <mergeCell ref="C22:I22"/>
    <mergeCell ref="G25:H25"/>
    <mergeCell ref="G11:K11"/>
    <mergeCell ref="B13:L13"/>
    <mergeCell ref="G15:K15"/>
    <mergeCell ref="G16:K16"/>
    <mergeCell ref="E17:K17"/>
  </mergeCells>
  <pageMargins left="0.47244094488188981" right="0.23622047244094491" top="0.47244094488188981" bottom="0.27559055118110237" header="0.23622047244094491" footer="0.19685039370078741"/>
  <pageSetup paperSize="9" orientation="portrait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Joana_s</cp:lastModifiedBy>
  <dcterms:created xsi:type="dcterms:W3CDTF">2011-04-06T15:42:27Z</dcterms:created>
  <dcterms:modified xsi:type="dcterms:W3CDTF">2019-01-23T08:40:44Z</dcterms:modified>
</cp:coreProperties>
</file>